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win/Desktop/Park/"/>
    </mc:Choice>
  </mc:AlternateContent>
  <xr:revisionPtr revIDLastSave="0" documentId="13_ncr:1_{A716D8DB-43F5-9F4E-97AE-B8CFADBB3397}" xr6:coauthVersionLast="47" xr6:coauthVersionMax="47" xr10:uidLastSave="{00000000-0000-0000-0000-000000000000}"/>
  <bookViews>
    <workbookView xWindow="0" yWindow="520" windowWidth="25600" windowHeight="15040" xr2:uid="{00000000-000D-0000-FFFF-FFFF00000000}"/>
  </bookViews>
  <sheets>
    <sheet name="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6" l="1"/>
  <c r="F64" i="6"/>
  <c r="G61" i="6"/>
  <c r="G59" i="6"/>
  <c r="F56" i="6"/>
  <c r="C66" i="6" l="1"/>
  <c r="G66" i="6"/>
  <c r="C57" i="6"/>
  <c r="G57" i="6"/>
  <c r="C47" i="6"/>
  <c r="G47" i="6"/>
  <c r="G42" i="6"/>
  <c r="C42" i="6"/>
  <c r="G28" i="6"/>
  <c r="D28" i="6"/>
  <c r="C17" i="6"/>
  <c r="G17" i="6"/>
  <c r="G12" i="6"/>
  <c r="C12" i="6"/>
  <c r="D18" i="6" l="1"/>
  <c r="D30" i="6" s="1"/>
  <c r="D34" i="6" s="1"/>
  <c r="D67" i="6"/>
  <c r="G18" i="6"/>
  <c r="G30" i="6" s="1"/>
  <c r="G34" i="6" s="1"/>
  <c r="G67" i="6"/>
  <c r="G69" i="6" l="1"/>
  <c r="D69" i="6"/>
</calcChain>
</file>

<file path=xl/sharedStrings.xml><?xml version="1.0" encoding="utf-8"?>
<sst xmlns="http://schemas.openxmlformats.org/spreadsheetml/2006/main" count="40" uniqueCount="35">
  <si>
    <t>Vrijwillegrsvergoeding</t>
  </si>
  <si>
    <t>Beheer</t>
  </si>
  <si>
    <t>Opleiding</t>
  </si>
  <si>
    <t>Eigen verbruik</t>
  </si>
  <si>
    <t>Overige personeelskosten</t>
  </si>
  <si>
    <t>Sub totaal</t>
  </si>
  <si>
    <t>Huur</t>
  </si>
  <si>
    <t>Gas, water en licht</t>
  </si>
  <si>
    <t>Verkoopkosten</t>
  </si>
  <si>
    <t>Kantoorkosten</t>
  </si>
  <si>
    <t>Verzekeringen</t>
  </si>
  <si>
    <t>Kosten optredes en activiteiten</t>
  </si>
  <si>
    <t>Overige algemene kosten</t>
  </si>
  <si>
    <t>OPBRENGSTEN</t>
  </si>
  <si>
    <t>koffie/thee</t>
  </si>
  <si>
    <t>bier</t>
  </si>
  <si>
    <t>frisdranken</t>
  </si>
  <si>
    <t>alcoholische dranken</t>
  </si>
  <si>
    <t>verhuur zalen</t>
  </si>
  <si>
    <t>gemeente</t>
  </si>
  <si>
    <t>overige opbrengsten</t>
  </si>
  <si>
    <t>INKOOP</t>
  </si>
  <si>
    <t>keuken</t>
  </si>
  <si>
    <t>Netto resultaat</t>
  </si>
  <si>
    <t>Totale kosten</t>
  </si>
  <si>
    <t>RESULTAAT</t>
  </si>
  <si>
    <t>horeca artikelen</t>
  </si>
  <si>
    <t>Schoonmaakkosten</t>
  </si>
  <si>
    <t>Kleine aanschaffingen</t>
  </si>
  <si>
    <t>Buitengewone baten</t>
  </si>
  <si>
    <t>Overige huisvesting kst</t>
  </si>
  <si>
    <t>overige onderhoudskst</t>
  </si>
  <si>
    <t xml:space="preserve">  </t>
  </si>
  <si>
    <t>subsidies</t>
  </si>
  <si>
    <t xml:space="preserve">V-W rekening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</si>
</sst>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4" fontId="1" fillId="0" borderId="0" xfId="0" applyNumberFormat="1" applyFont="1"/>
    <xf numFmtId="4" fontId="0" fillId="0" borderId="0" xfId="0" applyNumberFormat="1"/>
    <xf numFmtId="4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8F12-A716-4A00-9771-863FD2B6019C}">
  <dimension ref="A1:J75"/>
  <sheetViews>
    <sheetView tabSelected="1" topLeftCell="A2" workbookViewId="0">
      <selection activeCell="G52" sqref="G52"/>
    </sheetView>
  </sheetViews>
  <sheetFormatPr baseColWidth="10" defaultColWidth="8.83203125" defaultRowHeight="15" x14ac:dyDescent="0.2"/>
  <cols>
    <col min="1" max="1" width="26.33203125" customWidth="1"/>
    <col min="2" max="4" width="11.6640625" hidden="1" customWidth="1"/>
    <col min="5" max="5" width="6" customWidth="1"/>
    <col min="6" max="6" width="11.6640625" customWidth="1"/>
    <col min="7" max="7" width="11.5" customWidth="1"/>
    <col min="8" max="8" width="5.6640625" customWidth="1"/>
    <col min="9" max="10" width="11.6640625" customWidth="1"/>
  </cols>
  <sheetData>
    <row r="1" spans="1:10" x14ac:dyDescent="0.2">
      <c r="A1" s="1" t="s">
        <v>34</v>
      </c>
      <c r="B1" s="3"/>
      <c r="C1" s="4"/>
      <c r="D1" s="1"/>
      <c r="F1" s="1"/>
    </row>
    <row r="2" spans="1:10" x14ac:dyDescent="0.2">
      <c r="A2" s="1"/>
      <c r="B2" s="3"/>
      <c r="C2" s="4"/>
    </row>
    <row r="3" spans="1:10" x14ac:dyDescent="0.2">
      <c r="B3" s="4"/>
      <c r="C3" s="4"/>
      <c r="F3" s="6">
        <v>2025</v>
      </c>
      <c r="I3" s="6"/>
    </row>
    <row r="4" spans="1:10" x14ac:dyDescent="0.2">
      <c r="A4" t="s">
        <v>13</v>
      </c>
      <c r="B4" s="4"/>
      <c r="C4" s="4"/>
      <c r="I4" s="7"/>
    </row>
    <row r="5" spans="1:10" x14ac:dyDescent="0.2">
      <c r="B5" s="4"/>
      <c r="C5" s="4"/>
    </row>
    <row r="6" spans="1:10" x14ac:dyDescent="0.2">
      <c r="A6" t="s">
        <v>14</v>
      </c>
      <c r="B6" s="4">
        <v>9000</v>
      </c>
      <c r="C6" s="4"/>
      <c r="F6" s="4">
        <v>14973</v>
      </c>
      <c r="G6" s="4"/>
      <c r="I6" s="4"/>
      <c r="J6" s="4"/>
    </row>
    <row r="7" spans="1:10" x14ac:dyDescent="0.2">
      <c r="A7" t="s">
        <v>15</v>
      </c>
      <c r="B7" s="4">
        <v>16000</v>
      </c>
      <c r="C7" s="4"/>
      <c r="F7" s="4">
        <v>39316</v>
      </c>
      <c r="G7" s="4"/>
      <c r="I7" s="4"/>
      <c r="J7" s="4"/>
    </row>
    <row r="8" spans="1:10" x14ac:dyDescent="0.2">
      <c r="A8" t="s">
        <v>16</v>
      </c>
      <c r="B8" s="4">
        <v>13000</v>
      </c>
      <c r="C8" s="4"/>
      <c r="F8" s="4">
        <v>25255</v>
      </c>
      <c r="G8" s="4"/>
      <c r="I8" s="4"/>
      <c r="J8" s="4"/>
    </row>
    <row r="9" spans="1:10" x14ac:dyDescent="0.2">
      <c r="A9" t="s">
        <v>17</v>
      </c>
      <c r="B9" s="4">
        <v>8500</v>
      </c>
      <c r="C9" s="4"/>
      <c r="F9" s="4">
        <v>13070</v>
      </c>
      <c r="G9" s="4"/>
      <c r="I9" s="4"/>
      <c r="J9" s="4"/>
    </row>
    <row r="10" spans="1:10" x14ac:dyDescent="0.2">
      <c r="A10" t="s">
        <v>22</v>
      </c>
      <c r="B10" s="4">
        <v>13000</v>
      </c>
      <c r="C10" s="4"/>
      <c r="F10" s="4">
        <v>50620</v>
      </c>
      <c r="G10" s="4"/>
      <c r="I10" s="4"/>
      <c r="J10" s="4"/>
    </row>
    <row r="11" spans="1:10" x14ac:dyDescent="0.2">
      <c r="A11" t="s">
        <v>18</v>
      </c>
      <c r="B11" s="5">
        <v>7500</v>
      </c>
      <c r="C11" s="4"/>
      <c r="F11" s="5">
        <v>9256</v>
      </c>
      <c r="G11" s="4"/>
      <c r="I11" s="4"/>
      <c r="J11" s="4"/>
    </row>
    <row r="12" spans="1:10" x14ac:dyDescent="0.2">
      <c r="B12" s="4"/>
      <c r="C12" s="4">
        <f>SUM(B6:B11)</f>
        <v>67000</v>
      </c>
      <c r="F12" s="4"/>
      <c r="G12" s="4">
        <f>SUM(F6:F11)</f>
        <v>152490</v>
      </c>
      <c r="I12" s="4"/>
      <c r="J12" s="4"/>
    </row>
    <row r="13" spans="1:10" x14ac:dyDescent="0.2">
      <c r="B13" s="4"/>
      <c r="C13" s="4"/>
      <c r="F13" s="4"/>
      <c r="G13" s="4"/>
      <c r="I13" s="4"/>
      <c r="J13" s="4"/>
    </row>
    <row r="14" spans="1:10" x14ac:dyDescent="0.2">
      <c r="A14" t="s">
        <v>19</v>
      </c>
      <c r="B14" s="4">
        <v>500</v>
      </c>
      <c r="C14" s="4"/>
      <c r="F14" s="4">
        <v>26000</v>
      </c>
      <c r="G14" s="4"/>
      <c r="I14" s="4"/>
      <c r="J14" s="4"/>
    </row>
    <row r="15" spans="1:10" x14ac:dyDescent="0.2">
      <c r="A15" t="s">
        <v>33</v>
      </c>
      <c r="B15" s="4">
        <v>25000</v>
      </c>
      <c r="C15" s="4"/>
      <c r="F15" s="4">
        <v>1498</v>
      </c>
      <c r="G15" s="4"/>
      <c r="I15" s="4"/>
      <c r="J15" s="4"/>
    </row>
    <row r="16" spans="1:10" x14ac:dyDescent="0.2">
      <c r="A16" t="s">
        <v>20</v>
      </c>
      <c r="B16" s="5">
        <v>500</v>
      </c>
      <c r="C16" s="4"/>
      <c r="F16" s="5">
        <v>950</v>
      </c>
      <c r="G16" s="4"/>
      <c r="I16" s="4"/>
      <c r="J16" s="4"/>
    </row>
    <row r="17" spans="1:10" x14ac:dyDescent="0.2">
      <c r="B17" s="4"/>
      <c r="C17" s="5">
        <f>SUM(B14:B16)</f>
        <v>26000</v>
      </c>
      <c r="F17" s="4"/>
      <c r="G17" s="5">
        <f>SUM(F14:F16)</f>
        <v>28448</v>
      </c>
      <c r="I17" s="4"/>
      <c r="J17" s="4"/>
    </row>
    <row r="18" spans="1:10" x14ac:dyDescent="0.2">
      <c r="B18" s="4"/>
      <c r="C18" s="4"/>
      <c r="D18" s="4">
        <f>SUM(C6:C17)</f>
        <v>93000</v>
      </c>
      <c r="F18" s="4"/>
      <c r="G18" s="4">
        <f>SUM(G12:G17)</f>
        <v>180938</v>
      </c>
      <c r="I18" s="4"/>
      <c r="J18" s="4"/>
    </row>
    <row r="19" spans="1:10" x14ac:dyDescent="0.2">
      <c r="B19" s="4"/>
      <c r="C19" s="4"/>
      <c r="F19" s="4"/>
      <c r="G19" s="4"/>
      <c r="I19" s="4"/>
      <c r="J19" s="4"/>
    </row>
    <row r="20" spans="1:10" x14ac:dyDescent="0.2">
      <c r="A20" t="s">
        <v>21</v>
      </c>
      <c r="B20" s="4"/>
      <c r="C20" s="4"/>
      <c r="F20" s="4"/>
      <c r="G20" s="4"/>
      <c r="I20" s="4"/>
      <c r="J20" s="4"/>
    </row>
    <row r="21" spans="1:10" x14ac:dyDescent="0.2">
      <c r="B21" s="4"/>
      <c r="C21" s="4"/>
      <c r="F21" s="4"/>
      <c r="G21" s="4"/>
      <c r="I21" s="4"/>
      <c r="J21" s="4"/>
    </row>
    <row r="22" spans="1:10" x14ac:dyDescent="0.2">
      <c r="A22" t="s">
        <v>14</v>
      </c>
      <c r="B22" s="4">
        <v>1000</v>
      </c>
      <c r="C22" s="4"/>
      <c r="F22" s="4">
        <v>3599</v>
      </c>
      <c r="G22" s="4"/>
      <c r="I22" s="4"/>
      <c r="J22" s="4"/>
    </row>
    <row r="23" spans="1:10" x14ac:dyDescent="0.2">
      <c r="A23" t="s">
        <v>15</v>
      </c>
      <c r="B23" s="4">
        <v>7000</v>
      </c>
      <c r="C23" s="4"/>
      <c r="F23" s="4">
        <v>13284</v>
      </c>
      <c r="G23" s="4"/>
      <c r="I23" s="4"/>
      <c r="J23" s="4"/>
    </row>
    <row r="24" spans="1:10" x14ac:dyDescent="0.2">
      <c r="A24" t="s">
        <v>16</v>
      </c>
      <c r="B24" s="4">
        <v>4000</v>
      </c>
      <c r="C24" s="4"/>
      <c r="F24" s="4">
        <v>8783</v>
      </c>
      <c r="G24" s="4"/>
      <c r="I24" s="4"/>
      <c r="J24" s="4"/>
    </row>
    <row r="25" spans="1:10" x14ac:dyDescent="0.2">
      <c r="A25" t="s">
        <v>17</v>
      </c>
      <c r="B25" s="4">
        <v>3500</v>
      </c>
      <c r="C25" s="4"/>
      <c r="F25" s="4">
        <v>4674</v>
      </c>
      <c r="G25" s="4"/>
      <c r="I25" s="4"/>
      <c r="J25" s="4"/>
    </row>
    <row r="26" spans="1:10" x14ac:dyDescent="0.2">
      <c r="A26" t="s">
        <v>22</v>
      </c>
      <c r="B26" s="4">
        <v>10000</v>
      </c>
      <c r="C26" s="4"/>
      <c r="F26" s="4">
        <v>42073</v>
      </c>
      <c r="G26" s="4"/>
      <c r="I26" s="4"/>
      <c r="J26" s="4"/>
    </row>
    <row r="27" spans="1:10" x14ac:dyDescent="0.2">
      <c r="A27" t="s">
        <v>26</v>
      </c>
      <c r="B27" s="4">
        <v>4500</v>
      </c>
      <c r="C27" s="4"/>
      <c r="F27" s="5">
        <v>5055</v>
      </c>
      <c r="G27" s="4"/>
      <c r="I27" s="4"/>
      <c r="J27" s="4"/>
    </row>
    <row r="28" spans="1:10" x14ac:dyDescent="0.2">
      <c r="B28" s="4"/>
      <c r="C28" s="4"/>
      <c r="D28" s="4">
        <f>SUM(B22:B27)</f>
        <v>30000</v>
      </c>
      <c r="F28" s="4"/>
      <c r="G28" s="5">
        <f>SUM(F22:F27)</f>
        <v>77468</v>
      </c>
      <c r="I28" s="4"/>
      <c r="J28" s="4"/>
    </row>
    <row r="29" spans="1:10" x14ac:dyDescent="0.2">
      <c r="B29" s="4"/>
      <c r="C29" s="4"/>
      <c r="F29" s="4"/>
      <c r="G29" s="4"/>
      <c r="I29" s="4"/>
      <c r="J29" s="4"/>
    </row>
    <row r="30" spans="1:10" x14ac:dyDescent="0.2">
      <c r="A30" s="1" t="s">
        <v>23</v>
      </c>
      <c r="B30" s="4"/>
      <c r="C30" s="4"/>
      <c r="D30" s="4">
        <f>D18-D28</f>
        <v>63000</v>
      </c>
      <c r="F30" s="4"/>
      <c r="G30" s="4">
        <f>G18-G28</f>
        <v>103470</v>
      </c>
      <c r="I30" s="4"/>
      <c r="J30" s="4"/>
    </row>
    <row r="31" spans="1:10" x14ac:dyDescent="0.2">
      <c r="B31" s="4"/>
      <c r="C31" s="4"/>
      <c r="F31" s="4"/>
      <c r="G31" s="4"/>
      <c r="I31" s="4"/>
      <c r="J31" s="4"/>
    </row>
    <row r="32" spans="1:10" x14ac:dyDescent="0.2">
      <c r="A32" t="s">
        <v>29</v>
      </c>
      <c r="B32" s="4"/>
      <c r="C32" s="4"/>
      <c r="D32" s="5">
        <v>2000</v>
      </c>
      <c r="F32" s="4"/>
      <c r="G32" s="5">
        <v>0</v>
      </c>
      <c r="I32" s="4"/>
      <c r="J32" s="4"/>
    </row>
    <row r="33" spans="1:10" x14ac:dyDescent="0.2">
      <c r="B33" s="4"/>
      <c r="C33" s="4"/>
      <c r="F33" s="4"/>
      <c r="G33" s="4"/>
      <c r="I33" s="4"/>
      <c r="J33" s="4"/>
    </row>
    <row r="34" spans="1:10" x14ac:dyDescent="0.2">
      <c r="B34" s="4"/>
      <c r="C34" s="4"/>
      <c r="D34" s="3">
        <f>SUM(D30:D32)</f>
        <v>65000</v>
      </c>
      <c r="F34" s="4"/>
      <c r="G34" s="3">
        <f>G30+G32</f>
        <v>103470</v>
      </c>
      <c r="I34" s="4"/>
      <c r="J34" s="3"/>
    </row>
    <row r="35" spans="1:10" x14ac:dyDescent="0.2">
      <c r="B35" s="4"/>
      <c r="C35" s="4"/>
      <c r="F35" s="4"/>
      <c r="G35" s="4"/>
      <c r="I35" s="4"/>
      <c r="J35" s="4"/>
    </row>
    <row r="36" spans="1:10" x14ac:dyDescent="0.2">
      <c r="A36" t="s">
        <v>0</v>
      </c>
      <c r="B36" s="4">
        <v>3500</v>
      </c>
      <c r="C36" s="4"/>
      <c r="F36" s="4">
        <v>16190</v>
      </c>
      <c r="G36" s="4"/>
      <c r="I36" s="4"/>
      <c r="J36" s="4"/>
    </row>
    <row r="37" spans="1:10" x14ac:dyDescent="0.2">
      <c r="A37" t="s">
        <v>1</v>
      </c>
      <c r="B37" s="4">
        <v>500</v>
      </c>
      <c r="C37" s="4"/>
      <c r="F37" s="4">
        <v>4710</v>
      </c>
      <c r="G37" s="4"/>
      <c r="I37" s="4"/>
      <c r="J37" s="4"/>
    </row>
    <row r="38" spans="1:10" x14ac:dyDescent="0.2">
      <c r="A38" t="s">
        <v>2</v>
      </c>
      <c r="B38" s="4">
        <v>1500</v>
      </c>
      <c r="C38" s="4"/>
      <c r="F38" s="4">
        <v>0</v>
      </c>
      <c r="G38" s="4"/>
      <c r="I38" s="4"/>
      <c r="J38" s="4"/>
    </row>
    <row r="39" spans="1:10" x14ac:dyDescent="0.2">
      <c r="A39" t="s">
        <v>3</v>
      </c>
      <c r="B39" s="4">
        <v>2000</v>
      </c>
      <c r="C39" s="4"/>
      <c r="F39" s="4">
        <v>2490</v>
      </c>
      <c r="G39" s="4"/>
      <c r="I39" s="4"/>
      <c r="J39" s="4"/>
    </row>
    <row r="40" spans="1:10" x14ac:dyDescent="0.2">
      <c r="A40" t="s">
        <v>4</v>
      </c>
      <c r="B40" s="5">
        <v>2500</v>
      </c>
      <c r="C40" s="4"/>
      <c r="F40" s="5">
        <v>5087</v>
      </c>
      <c r="G40" s="4"/>
      <c r="I40" s="4"/>
      <c r="J40" s="4"/>
    </row>
    <row r="41" spans="1:10" x14ac:dyDescent="0.2">
      <c r="B41" s="4"/>
      <c r="C41" s="4"/>
      <c r="F41" s="4"/>
      <c r="G41" s="4"/>
      <c r="I41" s="4"/>
      <c r="J41" s="4"/>
    </row>
    <row r="42" spans="1:10" x14ac:dyDescent="0.2">
      <c r="A42" t="s">
        <v>5</v>
      </c>
      <c r="B42" s="4"/>
      <c r="C42" s="4">
        <f>SUM(B36:B40)</f>
        <v>10000</v>
      </c>
      <c r="F42" s="4"/>
      <c r="G42" s="4">
        <f>SUM(F36:F40)</f>
        <v>28477</v>
      </c>
      <c r="I42" s="4"/>
      <c r="J42" s="4"/>
    </row>
    <row r="43" spans="1:10" x14ac:dyDescent="0.2">
      <c r="B43" s="4"/>
      <c r="C43" s="4"/>
      <c r="F43" s="4"/>
      <c r="G43" s="4"/>
      <c r="I43" s="4"/>
      <c r="J43" s="4"/>
    </row>
    <row r="44" spans="1:10" x14ac:dyDescent="0.2">
      <c r="A44" t="s">
        <v>6</v>
      </c>
      <c r="B44" s="4">
        <v>18000</v>
      </c>
      <c r="C44" s="4"/>
      <c r="F44" s="4">
        <v>21227</v>
      </c>
      <c r="G44" s="4"/>
      <c r="I44" s="4"/>
      <c r="J44" s="4"/>
    </row>
    <row r="45" spans="1:10" x14ac:dyDescent="0.2">
      <c r="A45" t="s">
        <v>7</v>
      </c>
      <c r="B45" s="4">
        <v>6000</v>
      </c>
      <c r="C45" s="4"/>
      <c r="F45" s="4">
        <v>7658</v>
      </c>
      <c r="G45" s="4"/>
      <c r="I45" s="4"/>
      <c r="J45" s="4"/>
    </row>
    <row r="46" spans="1:10" x14ac:dyDescent="0.2">
      <c r="A46" t="s">
        <v>30</v>
      </c>
      <c r="B46" s="5">
        <v>4000</v>
      </c>
      <c r="C46" s="4"/>
      <c r="F46" s="5">
        <v>9009</v>
      </c>
      <c r="G46" s="4"/>
      <c r="I46" s="4"/>
      <c r="J46" s="4"/>
    </row>
    <row r="47" spans="1:10" x14ac:dyDescent="0.2">
      <c r="B47" s="4"/>
      <c r="C47" s="4">
        <f>SUM(B44:B46)</f>
        <v>28000</v>
      </c>
      <c r="F47" s="4"/>
      <c r="G47" s="4">
        <f>SUM(F44:F46)</f>
        <v>37894</v>
      </c>
      <c r="I47" s="4"/>
      <c r="J47" s="4"/>
    </row>
    <row r="48" spans="1:10" x14ac:dyDescent="0.2">
      <c r="B48" s="4"/>
      <c r="C48" s="4"/>
      <c r="F48" s="4"/>
      <c r="G48" s="4"/>
      <c r="I48" s="4"/>
      <c r="J48" s="4"/>
    </row>
    <row r="49" spans="1:10" x14ac:dyDescent="0.2">
      <c r="B49" s="4"/>
      <c r="C49" s="4"/>
      <c r="F49" s="4"/>
      <c r="G49" s="4"/>
      <c r="I49" s="4"/>
      <c r="J49" s="4"/>
    </row>
    <row r="50" spans="1:10" x14ac:dyDescent="0.2">
      <c r="B50" s="4"/>
      <c r="C50" s="4"/>
      <c r="F50" s="4"/>
      <c r="G50" s="4"/>
      <c r="I50" s="4"/>
      <c r="J50" s="4"/>
    </row>
    <row r="51" spans="1:10" x14ac:dyDescent="0.2">
      <c r="B51" s="4"/>
      <c r="C51" s="4"/>
      <c r="F51" s="4"/>
      <c r="G51" s="4"/>
      <c r="I51" s="4"/>
      <c r="J51" s="4"/>
    </row>
    <row r="52" spans="1:10" x14ac:dyDescent="0.2">
      <c r="F52" s="6">
        <v>2025</v>
      </c>
      <c r="I52" s="6"/>
      <c r="J52" s="4"/>
    </row>
    <row r="53" spans="1:10" x14ac:dyDescent="0.2">
      <c r="I53" s="4"/>
      <c r="J53" s="4"/>
    </row>
    <row r="54" spans="1:10" x14ac:dyDescent="0.2">
      <c r="A54" t="s">
        <v>27</v>
      </c>
      <c r="B54" s="4">
        <v>3800</v>
      </c>
      <c r="C54" s="4"/>
      <c r="F54" s="4">
        <v>5646</v>
      </c>
      <c r="G54" s="4"/>
      <c r="I54" s="4"/>
      <c r="J54" s="4"/>
    </row>
    <row r="55" spans="1:10" x14ac:dyDescent="0.2">
      <c r="A55" t="s">
        <v>28</v>
      </c>
      <c r="B55" s="4">
        <v>5000</v>
      </c>
      <c r="C55" s="4"/>
      <c r="F55" s="4">
        <v>6887</v>
      </c>
      <c r="G55" s="4"/>
      <c r="I55" s="4"/>
      <c r="J55" s="4"/>
    </row>
    <row r="56" spans="1:10" x14ac:dyDescent="0.2">
      <c r="A56" t="s">
        <v>31</v>
      </c>
      <c r="B56" s="5">
        <v>2700</v>
      </c>
      <c r="C56" s="4"/>
      <c r="F56" s="5">
        <f>2183+478+1259+739+776</f>
        <v>5435</v>
      </c>
      <c r="G56" s="4"/>
      <c r="I56" s="4"/>
      <c r="J56" s="4"/>
    </row>
    <row r="57" spans="1:10" x14ac:dyDescent="0.2">
      <c r="B57" s="4"/>
      <c r="C57" s="4">
        <f>SUM(B54:B56)</f>
        <v>11500</v>
      </c>
      <c r="F57" s="4"/>
      <c r="G57" s="4">
        <f>SUM(F54:F56)</f>
        <v>17968</v>
      </c>
      <c r="I57" s="4"/>
      <c r="J57" s="4"/>
    </row>
    <row r="58" spans="1:10" x14ac:dyDescent="0.2">
      <c r="B58" s="4"/>
      <c r="C58" s="4"/>
      <c r="F58" s="4"/>
      <c r="G58" s="4"/>
      <c r="I58" s="4"/>
      <c r="J58" s="4"/>
    </row>
    <row r="59" spans="1:10" x14ac:dyDescent="0.2">
      <c r="A59" t="s">
        <v>8</v>
      </c>
      <c r="B59" s="4"/>
      <c r="C59" s="4">
        <v>2500</v>
      </c>
      <c r="F59" s="4"/>
      <c r="G59" s="4">
        <f>3443+781+1102+728</f>
        <v>6054</v>
      </c>
      <c r="I59" s="4"/>
      <c r="J59" s="4"/>
    </row>
    <row r="60" spans="1:10" x14ac:dyDescent="0.2">
      <c r="B60" s="4"/>
      <c r="C60" s="4"/>
      <c r="F60" s="4"/>
      <c r="G60" s="4"/>
      <c r="I60" s="4"/>
      <c r="J60" s="4"/>
    </row>
    <row r="61" spans="1:10" x14ac:dyDescent="0.2">
      <c r="A61" t="s">
        <v>9</v>
      </c>
      <c r="B61" s="4"/>
      <c r="C61" s="4">
        <v>2000</v>
      </c>
      <c r="F61" s="4"/>
      <c r="G61" s="4">
        <f>734+508+554+59+810</f>
        <v>2665</v>
      </c>
      <c r="I61" s="4"/>
      <c r="J61" s="4"/>
    </row>
    <row r="62" spans="1:10" x14ac:dyDescent="0.2">
      <c r="B62" s="4"/>
      <c r="C62" s="4"/>
      <c r="F62" s="4"/>
      <c r="G62" s="4"/>
      <c r="I62" s="4"/>
      <c r="J62" s="4"/>
    </row>
    <row r="63" spans="1:10" x14ac:dyDescent="0.2">
      <c r="A63" t="s">
        <v>10</v>
      </c>
      <c r="B63" s="4">
        <v>1300</v>
      </c>
      <c r="C63" s="4"/>
      <c r="F63" s="4">
        <v>1455</v>
      </c>
      <c r="I63" s="4"/>
      <c r="J63" s="4"/>
    </row>
    <row r="64" spans="1:10" x14ac:dyDescent="0.2">
      <c r="A64" t="s">
        <v>11</v>
      </c>
      <c r="B64" s="4">
        <v>8000</v>
      </c>
      <c r="C64" s="4"/>
      <c r="F64" s="4">
        <f>3775+1459</f>
        <v>5234</v>
      </c>
      <c r="I64" s="4"/>
      <c r="J64" s="4"/>
    </row>
    <row r="65" spans="1:10" x14ac:dyDescent="0.2">
      <c r="A65" t="s">
        <v>12</v>
      </c>
      <c r="B65" s="5">
        <v>1700</v>
      </c>
      <c r="C65" s="4"/>
      <c r="F65" s="5">
        <f>1341+12+1557-2</f>
        <v>2908</v>
      </c>
      <c r="I65" s="4"/>
      <c r="J65" s="4"/>
    </row>
    <row r="66" spans="1:10" x14ac:dyDescent="0.2">
      <c r="B66" s="4"/>
      <c r="C66" s="4">
        <f>SUM(B63:B65)</f>
        <v>11000</v>
      </c>
      <c r="D66" s="2"/>
      <c r="F66" s="4"/>
      <c r="G66" s="5">
        <f>SUM(F63:F65)</f>
        <v>9597</v>
      </c>
      <c r="I66" s="4"/>
      <c r="J66" s="4"/>
    </row>
    <row r="67" spans="1:10" x14ac:dyDescent="0.2">
      <c r="A67" t="s">
        <v>24</v>
      </c>
      <c r="B67" s="4"/>
      <c r="C67" s="4"/>
      <c r="D67" s="4">
        <f>SUM(C36:C66)</f>
        <v>65000</v>
      </c>
      <c r="F67" s="4"/>
      <c r="G67" s="4">
        <f>SUM(G42:G66)</f>
        <v>102655</v>
      </c>
      <c r="I67" s="4"/>
      <c r="J67" s="4"/>
    </row>
    <row r="68" spans="1:10" x14ac:dyDescent="0.2">
      <c r="B68" s="4"/>
      <c r="C68" s="4"/>
      <c r="F68" s="4"/>
      <c r="G68" s="4"/>
      <c r="I68" s="4"/>
      <c r="J68" s="4"/>
    </row>
    <row r="69" spans="1:10" x14ac:dyDescent="0.2">
      <c r="A69" s="1" t="s">
        <v>25</v>
      </c>
      <c r="B69" s="4"/>
      <c r="C69" s="4"/>
      <c r="D69" s="3">
        <f>D34-D67</f>
        <v>0</v>
      </c>
      <c r="F69" s="4"/>
      <c r="G69" s="3">
        <f>G34-G67</f>
        <v>815</v>
      </c>
      <c r="I69" s="4"/>
      <c r="J69" s="3"/>
    </row>
    <row r="70" spans="1:10" x14ac:dyDescent="0.2">
      <c r="G70" t="s">
        <v>32</v>
      </c>
      <c r="I70" s="4"/>
      <c r="J70" s="4"/>
    </row>
    <row r="71" spans="1:10" x14ac:dyDescent="0.2">
      <c r="I71" s="4"/>
      <c r="J71" s="4"/>
    </row>
    <row r="72" spans="1:10" x14ac:dyDescent="0.2">
      <c r="I72" s="4"/>
      <c r="J72" s="4"/>
    </row>
    <row r="73" spans="1:10" x14ac:dyDescent="0.2">
      <c r="I73" s="4"/>
      <c r="J73" s="4"/>
    </row>
    <row r="74" spans="1:10" x14ac:dyDescent="0.2">
      <c r="I74" s="4"/>
      <c r="J74" s="4"/>
    </row>
    <row r="75" spans="1:10" x14ac:dyDescent="0.2">
      <c r="I75" s="4"/>
      <c r="J75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Parkpaviljoen Waalwijk</dc:creator>
  <cp:lastModifiedBy>Erwin Lammers</cp:lastModifiedBy>
  <cp:lastPrinted>2026-02-10T14:59:10Z</cp:lastPrinted>
  <dcterms:created xsi:type="dcterms:W3CDTF">2020-01-18T14:26:23Z</dcterms:created>
  <dcterms:modified xsi:type="dcterms:W3CDTF">2026-04-21T19:08:34Z</dcterms:modified>
</cp:coreProperties>
</file>